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10"/>
  </bookViews>
  <sheets>
    <sheet name="обл" sheetId="1" r:id="rId1"/>
    <sheet name="Лист3" sheetId="3" r:id="rId2"/>
  </sheets>
  <definedNames>
    <definedName name="_xlnm._FilterDatabase" localSheetId="0" hidden="1">обл!$B$3:$B$50</definedName>
    <definedName name="_xlnm.Print_Area" localSheetId="0">обл!$A$1:$K$47</definedName>
  </definedNames>
  <calcPr calcId="144525"/>
</workbook>
</file>

<file path=xl/sharedStrings.xml><?xml version="1.0" encoding="utf-8"?>
<sst xmlns="http://schemas.openxmlformats.org/spreadsheetml/2006/main" count="346" uniqueCount="117">
  <si>
    <t>Приложение 2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</si>
  <si>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платежей)</t>
  </si>
  <si>
    <t>№ лота</t>
  </si>
  <si>
    <t>Наименование медикаментов (международное непатентованное название)</t>
  </si>
  <si>
    <t>Характеристика медицинских изделий, дозировка и формы выпуска</t>
  </si>
  <si>
    <t>Единица измерения</t>
  </si>
  <si>
    <t>Количество</t>
  </si>
  <si>
    <t>Цена (тенге)</t>
  </si>
  <si>
    <t>Сумма, выделенная для закупа (тенге)</t>
  </si>
  <si>
    <t>Условия платежа</t>
  </si>
  <si>
    <t>Место поставки</t>
  </si>
  <si>
    <t>Условие поставки</t>
  </si>
  <si>
    <t xml:space="preserve">Срок поставки </t>
  </si>
  <si>
    <t>Набор реагентов  для  иммуноферментного выявления  HBsAg (одностадийная постановка)</t>
  </si>
  <si>
    <t>96 определения</t>
  </si>
  <si>
    <t>набор</t>
  </si>
  <si>
    <t>По факту поставки товара</t>
  </si>
  <si>
    <t>город Тараз, проспект Толе би, 64 «Г»</t>
  </si>
  <si>
    <t>До склада заказачика</t>
  </si>
  <si>
    <t>Согласно заключенного договора, в соответствии с  графиком поставки товара</t>
  </si>
  <si>
    <t>Набор реагентов  для  иммуноферментного подтверждения присутствия HВsAg  (одностадийная постановка)</t>
  </si>
  <si>
    <t>48 определения</t>
  </si>
  <si>
    <t>Набор реагентов  для иммуноферментного выявления иммуноглобулинов классов G и М к вирусу  гепатита С</t>
  </si>
  <si>
    <t>Набор реагентов для  иммуноферментного  подтверждения наличия иммуноглобулинов классов G и М к вирусу гепатита С</t>
  </si>
  <si>
    <t>Тест-система иммуноферментная для одновременного выявления антител к вирусу иммунодефицита человека первого и второго типов (ВИЧ-1 и ВИЧ-2) и антигена р24 ВИЧ-1 (комплект 1)</t>
  </si>
  <si>
    <t xml:space="preserve">192 определения </t>
  </si>
  <si>
    <t>Тест- cистема иммуноферментная  для одновременного выявления антител к вирусам иммунодефицита  человека 1 и 2 типов (ВИЧ-1 и ВИЧ-2), ВИЧ-1 группы О и антигена р24 ВИЧ-1 (комплект 2)</t>
  </si>
  <si>
    <t>Набор реагентов для иммуноферментного выявления суммарных антител к ВИЧ-1,2</t>
  </si>
  <si>
    <t xml:space="preserve">  Набор реагентов для иммуноферментного выявления антител класса IgM к Treponema pallidum</t>
  </si>
  <si>
    <t>1х96</t>
  </si>
  <si>
    <t xml:space="preserve"> Набор реагентов для иммуноферментного выявления антител класса IgG к Treponema pallidum</t>
  </si>
  <si>
    <t>«РеалБест ДНК Chlamydia trachomatis»
Набор реагентов для выявления ДНК Chlamydia trachomatis методом полимеразной цепной реакции в режиме реального времени</t>
  </si>
  <si>
    <t>96 тестов</t>
  </si>
  <si>
    <t>«РеалБест ДНК Trichomonas  vaginalis»
Набор реагентов для выявления ДНК Trichomonas  vaginalis методом полимеразной цепной реакции в режиме реального времени</t>
  </si>
  <si>
    <t>«РеалБест ДНК Neisseria gonorrhoeae»
Набор реагентов для выявления ДНК Neisseria gonorrhoeae методом полимеразной цепной реакции в режиме реального времени</t>
  </si>
  <si>
    <t>«РеалБест ДНК Mycoplasma genitalium»
Набор реагентов для выявления ДНК Mycoplasma genitalium методом полимеразной цепной реакции в режиме реального времени</t>
  </si>
  <si>
    <t>«РеалБест ДНК ВПГ – 1,2»
Набор реагентов для выявления ДНК вируса простого герпеса 1 и 2 типов методом полимеразной цепной реакции в режиме реального времени</t>
  </si>
  <si>
    <t xml:space="preserve">набор </t>
  </si>
  <si>
    <t>«РеалБест РНК ВГС» набор реагентов для выявления РНК вируса гепатита С методом ПЦР в режиме реального времени</t>
  </si>
  <si>
    <t>48 тестов</t>
  </si>
  <si>
    <t>«РеалБест ДНК ВГВ» набор реагентов для выявления ДНК вируса гепатита В методом ПЦР в режиме реального времени</t>
  </si>
  <si>
    <t>«РеалБест ДНК - экспресс» Набор реагентов для быстрого  выделения ДНК из соскобов эпителиальных клеток</t>
  </si>
  <si>
    <t>100 тестов</t>
  </si>
  <si>
    <t>Вата медицинская хирургическая гигроскопическая нестерильная</t>
  </si>
  <si>
    <t xml:space="preserve"> 100 грамм</t>
  </si>
  <si>
    <t>штука</t>
  </si>
  <si>
    <t>Спиртовые салфетки, для дезинфекции кожи перед инъекцией</t>
  </si>
  <si>
    <t>65х56 мм</t>
  </si>
  <si>
    <t>Одноэтапный иммунохроматографический экспресс тест для качественного определения антител IgG, IgA и IgM к вирусу иммунодефицита человека ВИЧ-1 и ВИЧ-2, включая подтип-О одновременно, по сыворотке, плазме или цельной крови человека</t>
  </si>
  <si>
    <t xml:space="preserve">в упаковке № 30 </t>
  </si>
  <si>
    <t>упаковка</t>
  </si>
  <si>
    <t xml:space="preserve">Шприц инъекционный трехкомпонентный стерильный однократного применения </t>
  </si>
  <si>
    <t>объемами: 5мл с иглами 22Gx1 1/2</t>
  </si>
  <si>
    <t>объемами: 2мл с иглами 23Gx1</t>
  </si>
  <si>
    <t>Презерватив из натурального латекса с ароматизированной смазкой текстурированный/гладкий</t>
  </si>
  <si>
    <t>№1</t>
  </si>
  <si>
    <t>объемами: 20мл; с иглами 20Gx11/2</t>
  </si>
  <si>
    <t xml:space="preserve">Набор реагентов BD FACSCount CD4 Reagent Kit, из комплекта проточный цитофлуориметр BD FACSCOUNT </t>
  </si>
  <si>
    <t>50 тестов</t>
  </si>
  <si>
    <t xml:space="preserve"> Набор реагентов BD FACSCount Reagent Kit, из комплекта  проточный цитофлуориметр детский</t>
  </si>
  <si>
    <t xml:space="preserve"> 50 тестов</t>
  </si>
  <si>
    <t xml:space="preserve">Набор реагентов BD FACSCount Control Kit, из комплекта проточный цитофлуориметр BD FACSCOUNT </t>
  </si>
  <si>
    <t>25 тестов</t>
  </si>
  <si>
    <t xml:space="preserve">«РеалБест РНК ВИЧ количественный»
Набор реагентов для выявления и  количественного определения РНК вируса иммунодефицита человека методом ОТ-ПЦР в режиме реального времени </t>
  </si>
  <si>
    <t xml:space="preserve">48 тестов </t>
  </si>
  <si>
    <t>Контрольная кровь Para 12 Extend</t>
  </si>
  <si>
    <t>фасовка: 3x2,5мл</t>
  </si>
  <si>
    <t xml:space="preserve">Мочевина </t>
  </si>
  <si>
    <t xml:space="preserve"> 4 x50 мл</t>
  </si>
  <si>
    <t xml:space="preserve">Липаза </t>
  </si>
  <si>
    <t>1 x60 мл</t>
  </si>
  <si>
    <t xml:space="preserve">Биохимический калибратор </t>
  </si>
  <si>
    <t xml:space="preserve"> 5x5 мл</t>
  </si>
  <si>
    <t xml:space="preserve">Биохимический контроль </t>
  </si>
  <si>
    <t>уровень I, 5x5 мл</t>
  </si>
  <si>
    <t>уровень II, 5x5 мл</t>
  </si>
  <si>
    <t xml:space="preserve">Креатинина  </t>
  </si>
  <si>
    <t xml:space="preserve">   4х50 мл</t>
  </si>
  <si>
    <t xml:space="preserve">Холестерин </t>
  </si>
  <si>
    <t xml:space="preserve">   1х200 мл</t>
  </si>
  <si>
    <t>АЛАНИНАМИНОТРАНСФЕРАЗА</t>
  </si>
  <si>
    <t xml:space="preserve"> 1x500 мл</t>
  </si>
  <si>
    <t>АСПАРТАТМИНОТРАНСФЕРАЗА</t>
  </si>
  <si>
    <t xml:space="preserve">Билирубин общий </t>
  </si>
  <si>
    <t xml:space="preserve">  4х50 мл</t>
  </si>
  <si>
    <t xml:space="preserve">Триглицериды </t>
  </si>
  <si>
    <t>ВСЕГО:</t>
  </si>
  <si>
    <t xml:space="preserve">          И.о.  главного врача Жамбыл ОЦ СПИД</t>
  </si>
  <si>
    <t xml:space="preserve">           А.Исаеву</t>
  </si>
  <si>
    <t>от провизора</t>
  </si>
  <si>
    <t>Иманалиевой М.И.</t>
  </si>
  <si>
    <t>Заявка до подведения итогов тендера на 2022 год</t>
  </si>
  <si>
    <t>Тест-система иммуноферментная для одновременного выявления антител к вирусу иммунодефицита человека первого и второго типов (ВИЧ-1 и ВИЧ-2) и антигена р24 ВИЧ-1.</t>
  </si>
  <si>
    <t>Тест- cистема иммуноферментная  для одновременного выявления антител к вирусам иммунодефицита  человека 1 и 2 типов (ВИЧ-1 и ВИЧ-2), ВИЧ-1 группы О и антигена р24 ВИЧ-1</t>
  </si>
  <si>
    <t xml:space="preserve">Набор реагентов для иммуноферментного выявления суммарных антител к ВИЧ-1,2 (УниБест ВИЧ-1,2 АТ) (комплект 1,2) </t>
  </si>
  <si>
    <t>Набор реагентов для иммуноферментного выявления суммарных антител к Treponema  IgM</t>
  </si>
  <si>
    <t>Набор реагентов для иммуноферментного выявления суммарных антител к Treponema  IgG</t>
  </si>
  <si>
    <t>«РеалБест ДНК - экспресс»
Набор реагентов для быстрого выделения ДНК из соскобов эпителиальных клеток</t>
  </si>
  <si>
    <t>стерильные спиртовые салфетки однократного применения</t>
  </si>
  <si>
    <t xml:space="preserve"> 65х60 мм</t>
  </si>
  <si>
    <t>шт</t>
  </si>
  <si>
    <t xml:space="preserve">Презерватив из натурального латекса, гладкий, со смазкой </t>
  </si>
  <si>
    <t>одноразовые №1</t>
  </si>
  <si>
    <t>уп</t>
  </si>
  <si>
    <t>Набор реагентов  (50тестов) из комплекта  Проточный цитофлуориметр детский</t>
  </si>
  <si>
    <t>(50 исследований)</t>
  </si>
  <si>
    <t xml:space="preserve">Набор реагентов BD FACSCount Control Kit, 25 тестов из комплекта Проточный цитофлуориметр BD FACSCOUNT </t>
  </si>
  <si>
    <t>Липаза 1 x60 ml</t>
  </si>
  <si>
    <t>LIPASE    IVD REF 11793 1 x60 ml</t>
  </si>
  <si>
    <t>Холестерин 1х500 ml</t>
  </si>
  <si>
    <t xml:space="preserve">   1х500 ml</t>
  </si>
  <si>
    <t>Билирубин общий 4х50 ml</t>
  </si>
  <si>
    <t xml:space="preserve"> 4х50 ml</t>
  </si>
  <si>
    <t>Триглицериды 4 x50 ml</t>
  </si>
  <si>
    <t xml:space="preserve"> 4 x50 ml</t>
  </si>
  <si>
    <t>ВСЕГО</t>
  </si>
  <si>
    <t>провизор                             Иманалиева М.И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</si>
</sst>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_-* #,##0.00_р_._-;\-* #,##0.00_р_._-;_-* &quot;-&quot;??_р_._-;_-@_-"/>
    <numFmt numFmtId="179" formatCode="#,##0.0000"/>
  </numFmts>
  <fonts count="39"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204"/>
    </font>
    <font>
      <sz val="11"/>
      <color theme="1"/>
      <name val="Calibri"/>
      <charset val="134"/>
      <scheme val="minor"/>
    </font>
    <font>
      <b/>
      <sz val="9"/>
      <name val="Times New Roman"/>
      <charset val="204"/>
    </font>
    <font>
      <b/>
      <sz val="9"/>
      <color theme="1"/>
      <name val="Times New Roman"/>
      <charset val="204"/>
    </font>
    <font>
      <b/>
      <sz val="11"/>
      <name val="Times New Roman"/>
      <charset val="204"/>
    </font>
    <font>
      <sz val="16"/>
      <name val="Times New Roman"/>
      <charset val="204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204"/>
    </font>
    <font>
      <sz val="10"/>
      <name val="Arial Cyr"/>
      <charset val="204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indexed="8"/>
      <name val="Calibri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/>
    <xf numFmtId="0" fontId="21" fillId="19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8" fontId="30" fillId="0" borderId="0" applyBorder="0" applyAlignment="0" applyProtection="0"/>
    <xf numFmtId="177" fontId="12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0" fillId="0" borderId="0"/>
    <xf numFmtId="0" fontId="21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31" borderId="15" applyNumberFormat="0" applyFont="0" applyAlignment="0" applyProtection="0">
      <alignment vertical="center"/>
    </xf>
    <xf numFmtId="0" fontId="31" fillId="0" borderId="0"/>
    <xf numFmtId="0" fontId="2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27" borderId="9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8" fillId="0" borderId="0"/>
    <xf numFmtId="0" fontId="30" fillId="0" borderId="0"/>
    <xf numFmtId="0" fontId="31" fillId="0" borderId="0">
      <alignment horizontal="center"/>
    </xf>
    <xf numFmtId="0" fontId="31" fillId="0" borderId="0">
      <alignment horizontal="center"/>
    </xf>
    <xf numFmtId="178" fontId="3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3" fontId="8" fillId="2" borderId="1" xfId="17" applyNumberFormat="1" applyFont="1" applyFill="1" applyBorder="1" applyAlignment="1">
      <alignment horizontal="center" vertical="center" wrapText="1"/>
    </xf>
    <xf numFmtId="4" fontId="9" fillId="2" borderId="1" xfId="17" applyNumberFormat="1" applyFont="1" applyFill="1" applyBorder="1" applyAlignment="1" applyProtection="1">
      <alignment horizontal="left" vertical="center" wrapText="1"/>
      <protection locked="0"/>
    </xf>
    <xf numFmtId="4" fontId="9" fillId="2" borderId="1" xfId="17" applyNumberFormat="1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 applyProtection="1">
      <alignment horizontal="left" vertical="center" wrapText="1"/>
      <protection locked="0"/>
    </xf>
    <xf numFmtId="4" fontId="10" fillId="2" borderId="1" xfId="17" applyNumberFormat="1" applyFont="1" applyFill="1" applyBorder="1" applyAlignment="1" applyProtection="1">
      <alignment horizontal="center" vertical="center" wrapText="1"/>
      <protection locked="0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4" fontId="4" fillId="2" borderId="1" xfId="17" applyNumberFormat="1" applyFont="1" applyFill="1" applyBorder="1" applyAlignment="1">
      <alignment horizontal="left" vertical="center" wrapText="1"/>
    </xf>
    <xf numFmtId="4" fontId="4" fillId="2" borderId="1" xfId="17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0" fillId="2" borderId="1" xfId="17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3" fontId="10" fillId="2" borderId="1" xfId="17" applyNumberFormat="1" applyFont="1" applyFill="1" applyBorder="1" applyAlignment="1">
      <alignment horizontal="center" vertical="center" wrapText="1"/>
    </xf>
    <xf numFmtId="3" fontId="10" fillId="2" borderId="0" xfId="17" applyNumberFormat="1" applyFont="1" applyFill="1" applyAlignment="1">
      <alignment horizontal="center" vertical="center" wrapText="1"/>
    </xf>
    <xf numFmtId="4" fontId="10" fillId="2" borderId="0" xfId="17" applyNumberFormat="1" applyFont="1" applyFill="1" applyAlignment="1">
      <alignment horizontal="left" vertical="center" wrapText="1"/>
    </xf>
    <xf numFmtId="4" fontId="10" fillId="2" borderId="0" xfId="17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4" fontId="8" fillId="2" borderId="0" xfId="0" applyNumberFormat="1" applyFont="1" applyFill="1" applyAlignment="1">
      <alignment vertical="center" wrapText="1"/>
    </xf>
    <xf numFmtId="0" fontId="12" fillId="2" borderId="0" xfId="0" applyFont="1" applyFill="1" applyAlignment="1"/>
    <xf numFmtId="4" fontId="4" fillId="2" borderId="0" xfId="0" applyNumberFormat="1" applyFont="1" applyFill="1" applyAlignment="1">
      <alignment vertical="center" wrapText="1"/>
    </xf>
    <xf numFmtId="4" fontId="10" fillId="2" borderId="0" xfId="0" applyNumberFormat="1" applyFont="1" applyFill="1" applyAlignment="1">
      <alignment vertical="center" wrapText="1"/>
    </xf>
    <xf numFmtId="4" fontId="9" fillId="2" borderId="0" xfId="17" applyNumberFormat="1" applyFont="1" applyFill="1" applyAlignment="1">
      <alignment horizontal="center" vertical="center" wrapText="1"/>
    </xf>
    <xf numFmtId="3" fontId="13" fillId="2" borderId="1" xfId="17" applyNumberFormat="1" applyFont="1" applyFill="1" applyBorder="1" applyAlignment="1">
      <alignment horizontal="center" vertical="top" wrapText="1"/>
    </xf>
    <xf numFmtId="4" fontId="13" fillId="2" borderId="1" xfId="17" applyNumberFormat="1" applyFont="1" applyFill="1" applyBorder="1" applyAlignment="1">
      <alignment horizontal="center" vertical="top" wrapText="1"/>
    </xf>
    <xf numFmtId="4" fontId="13" fillId="2" borderId="3" xfId="17" applyNumberFormat="1" applyFont="1" applyFill="1" applyBorder="1" applyAlignment="1">
      <alignment horizontal="center" vertical="top" wrapText="1"/>
    </xf>
    <xf numFmtId="4" fontId="13" fillId="2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" fontId="13" fillId="2" borderId="4" xfId="17" applyNumberFormat="1" applyFont="1" applyFill="1" applyBorder="1" applyAlignment="1">
      <alignment horizontal="center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3" fontId="9" fillId="2" borderId="1" xfId="17" applyNumberFormat="1" applyFont="1" applyFill="1" applyBorder="1" applyAlignment="1">
      <alignment horizontal="center" vertical="top" wrapText="1"/>
    </xf>
    <xf numFmtId="4" fontId="9" fillId="2" borderId="1" xfId="17" applyNumberFormat="1" applyFont="1" applyFill="1" applyBorder="1" applyAlignment="1">
      <alignment horizontal="left" vertical="top" wrapText="1"/>
    </xf>
    <xf numFmtId="4" fontId="9" fillId="2" borderId="1" xfId="17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17" applyNumberFormat="1" applyFont="1" applyFill="1" applyBorder="1" applyAlignment="1" applyProtection="1">
      <alignment horizontal="center" vertical="top" wrapText="1"/>
      <protection locked="0"/>
    </xf>
    <xf numFmtId="4" fontId="9" fillId="2" borderId="1" xfId="17" applyNumberFormat="1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" fontId="9" fillId="2" borderId="2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17" applyNumberFormat="1" applyFont="1" applyFill="1" applyBorder="1" applyAlignment="1">
      <alignment horizontal="left" vertical="top" wrapText="1"/>
    </xf>
    <xf numFmtId="4" fontId="3" fillId="2" borderId="1" xfId="17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17" applyFont="1" applyFill="1" applyBorder="1" applyAlignment="1">
      <alignment horizontal="left" vertical="top" wrapText="1"/>
    </xf>
    <xf numFmtId="0" fontId="9" fillId="2" borderId="1" xfId="17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179" fontId="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" fontId="15" fillId="2" borderId="2" xfId="17" applyNumberFormat="1" applyFont="1" applyFill="1" applyBorder="1" applyAlignment="1">
      <alignment horizontal="left" vertical="top" wrapText="1"/>
    </xf>
    <xf numFmtId="4" fontId="15" fillId="2" borderId="6" xfId="17" applyNumberFormat="1" applyFont="1" applyFill="1" applyBorder="1" applyAlignment="1">
      <alignment horizontal="left" vertical="top" wrapText="1"/>
    </xf>
    <xf numFmtId="4" fontId="15" fillId="2" borderId="7" xfId="17" applyNumberFormat="1" applyFont="1" applyFill="1" applyBorder="1" applyAlignment="1">
      <alignment horizontal="left" vertical="top" wrapText="1"/>
    </xf>
    <xf numFmtId="4" fontId="15" fillId="2" borderId="1" xfId="17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vertical="top" wrapText="1"/>
    </xf>
    <xf numFmtId="3" fontId="16" fillId="2" borderId="0" xfId="17" applyNumberFormat="1" applyFont="1" applyFill="1" applyAlignment="1">
      <alignment horizontal="center" vertical="center" wrapText="1"/>
    </xf>
    <xf numFmtId="4" fontId="16" fillId="2" borderId="0" xfId="17" applyNumberFormat="1" applyFont="1" applyFill="1" applyAlignment="1">
      <alignment horizontal="center" vertical="center" wrapText="1"/>
    </xf>
    <xf numFmtId="4" fontId="16" fillId="2" borderId="0" xfId="17" applyNumberFormat="1" applyFont="1" applyFill="1" applyAlignment="1">
      <alignment horizontal="left" vertical="center" wrapText="1"/>
    </xf>
    <xf numFmtId="3" fontId="10" fillId="2" borderId="0" xfId="17" applyNumberFormat="1" applyFont="1" applyFill="1" applyAlignment="1">
      <alignment horizontal="left" vertical="center" wrapText="1"/>
    </xf>
    <xf numFmtId="3" fontId="10" fillId="2" borderId="0" xfId="17" applyNumberFormat="1" applyFont="1" applyFill="1" applyAlignment="1">
      <alignment vertical="center" wrapText="1"/>
    </xf>
    <xf numFmtId="4" fontId="10" fillId="2" borderId="0" xfId="17" applyNumberFormat="1" applyFont="1" applyFill="1" applyAlignment="1">
      <alignment vertical="center" wrapText="1"/>
    </xf>
  </cellXfs>
  <cellStyles count="57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TableStyleLight1" xfId="7"/>
    <cellStyle name="Запятая" xfId="8" builtinId="3"/>
    <cellStyle name="40% — Акцент6" xfId="9" builtinId="51"/>
    <cellStyle name="Процент" xfId="10" builtinId="5"/>
    <cellStyle name="Обычный_тендер шовные тараз 2007" xfId="11"/>
    <cellStyle name="20% — Акцент2" xfId="12" builtinId="34"/>
    <cellStyle name="Итого" xfId="13" builtinId="25"/>
    <cellStyle name="Вывод" xfId="14" builtinId="21"/>
    <cellStyle name="Гиперссылка" xfId="15" builtinId="8"/>
    <cellStyle name="Примечание" xfId="16" builtinId="10"/>
    <cellStyle name="Обычный 3" xfId="17"/>
    <cellStyle name="40% — Акцент4" xfId="18" builtinId="43"/>
    <cellStyle name="Открывавшаяся гиперссылка" xfId="19" builtinId="9"/>
    <cellStyle name="Предупреждающий текст" xfId="20" builtinId="11"/>
    <cellStyle name="Заголовок" xfId="21" builtinId="15"/>
    <cellStyle name="Пояснительный текст" xfId="22" builtinId="53"/>
    <cellStyle name="Заголовок 1" xfId="23" builtinId="16"/>
    <cellStyle name="Заголовок 2" xfId="24" builtinId="17"/>
    <cellStyle name="Заголовок 3" xfId="25" builtinId="18"/>
    <cellStyle name="Заголовок 4" xfId="26" builtinId="19"/>
    <cellStyle name="Ввод" xfId="27" builtinId="20"/>
    <cellStyle name="Проверить ячейку" xfId="28" builtinId="23"/>
    <cellStyle name="Вычисление" xfId="29" builtinId="22"/>
    <cellStyle name="Связанная ячейка" xfId="30" builtinId="24"/>
    <cellStyle name="Плохой" xfId="31" builtinId="27"/>
    <cellStyle name="Акцент5" xfId="32" builtinId="45"/>
    <cellStyle name="Нейтральный" xfId="33" builtinId="28"/>
    <cellStyle name="Акцент1" xfId="34" builtinId="29"/>
    <cellStyle name="20% — Акцент1" xfId="35" builtinId="30"/>
    <cellStyle name="40% — Акцент1" xfId="36" builtinId="31"/>
    <cellStyle name="20% — Акцент5" xfId="37" builtinId="46"/>
    <cellStyle name="60% — Акцент1" xfId="38" builtinId="32"/>
    <cellStyle name="Акцент2" xfId="39" builtinId="33"/>
    <cellStyle name="40% — Акцент2" xfId="40" builtinId="35"/>
    <cellStyle name="20% — Акцент6" xfId="41" builtinId="50"/>
    <cellStyle name="60% — Акцент2" xfId="42" builtinId="36"/>
    <cellStyle name="Акцент3" xfId="43" builtinId="37"/>
    <cellStyle name="40% — Акцент3" xfId="44" builtinId="39"/>
    <cellStyle name="60% — Акцент3" xfId="45" builtinId="40"/>
    <cellStyle name="Акцент4" xfId="46" builtinId="41"/>
    <cellStyle name="20% — Акцент4" xfId="47" builtinId="42"/>
    <cellStyle name="60% — Акцент4" xfId="48" builtinId="44"/>
    <cellStyle name="60% — Акцент5" xfId="49" builtinId="48"/>
    <cellStyle name="Акцент6" xfId="50" builtinId="49"/>
    <cellStyle name="60% — Акцент6" xfId="51" builtinId="52"/>
    <cellStyle name="Excel Built-in Normal" xfId="52"/>
    <cellStyle name="Normal_Sheet2" xfId="53"/>
    <cellStyle name="Обычный_Лист1_1" xfId="54"/>
    <cellStyle name="Стиль 1" xfId="55"/>
    <cellStyle name="Финансовый 2" xfId="5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56"/>
  <sheetViews>
    <sheetView tabSelected="1" view="pageBreakPreview" zoomScale="85" zoomScaleNormal="100" zoomScaleSheetLayoutView="85" topLeftCell="A40" workbookViewId="0">
      <selection activeCell="F31" sqref="F31"/>
    </sheetView>
  </sheetViews>
  <sheetFormatPr defaultColWidth="9.14285714285714" defaultRowHeight="15.75"/>
  <cols>
    <col min="1" max="1" width="4.96190476190476" style="38" customWidth="1"/>
    <col min="2" max="2" width="51.6761904761905" style="39" customWidth="1"/>
    <col min="3" max="3" width="25.2" style="40" customWidth="1"/>
    <col min="4" max="4" width="9.68571428571429" style="40" customWidth="1"/>
    <col min="5" max="5" width="10.8095238095238" style="40" customWidth="1"/>
    <col min="6" max="6" width="11.7142857142857" style="40" customWidth="1"/>
    <col min="7" max="7" width="15.7904761904762" style="40" customWidth="1"/>
    <col min="8" max="8" width="15.2857142857143" style="46" customWidth="1"/>
    <col min="9" max="9" width="20.847619047619" style="46" customWidth="1"/>
    <col min="10" max="10" width="10.4285714285714" style="46" customWidth="1"/>
    <col min="11" max="11" width="25.3714285714286" style="46" customWidth="1"/>
    <col min="12" max="12" width="3.71428571428571" style="46" customWidth="1"/>
    <col min="13" max="13" width="6.57142857142857" style="46" customWidth="1"/>
    <col min="14" max="16384" width="9.14285714285714" style="46"/>
  </cols>
  <sheetData>
    <row r="2" spans="10:11">
      <c r="J2" s="41" t="s">
        <v>0</v>
      </c>
      <c r="K2" s="41"/>
    </row>
    <row r="3" ht="0.75" customHeight="1" spans="1:1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ht="42" customHeight="1" spans="1:1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="43" customFormat="1" ht="31.5" customHeight="1" spans="1:11">
      <c r="A5" s="48" t="s">
        <v>2</v>
      </c>
      <c r="B5" s="49" t="s">
        <v>3</v>
      </c>
      <c r="C5" s="49" t="s">
        <v>4</v>
      </c>
      <c r="D5" s="49" t="s">
        <v>5</v>
      </c>
      <c r="E5" s="50" t="s">
        <v>6</v>
      </c>
      <c r="F5" s="50" t="s">
        <v>7</v>
      </c>
      <c r="G5" s="51" t="s">
        <v>8</v>
      </c>
      <c r="H5" s="52" t="s">
        <v>9</v>
      </c>
      <c r="I5" s="52" t="s">
        <v>10</v>
      </c>
      <c r="J5" s="52" t="s">
        <v>11</v>
      </c>
      <c r="K5" s="52" t="s">
        <v>12</v>
      </c>
    </row>
    <row r="6" s="43" customFormat="1" ht="20" customHeight="1" spans="1:11">
      <c r="A6" s="48"/>
      <c r="B6" s="49"/>
      <c r="C6" s="49"/>
      <c r="D6" s="49"/>
      <c r="E6" s="53"/>
      <c r="F6" s="53"/>
      <c r="G6" s="54"/>
      <c r="H6" s="55"/>
      <c r="I6" s="55"/>
      <c r="J6" s="55"/>
      <c r="K6" s="55"/>
    </row>
    <row r="7" s="40" customFormat="1" ht="45" spans="1:11">
      <c r="A7" s="56">
        <v>1</v>
      </c>
      <c r="B7" s="57" t="s">
        <v>13</v>
      </c>
      <c r="C7" s="58" t="s">
        <v>14</v>
      </c>
      <c r="D7" s="58" t="s">
        <v>15</v>
      </c>
      <c r="E7" s="59">
        <v>20</v>
      </c>
      <c r="F7" s="60">
        <v>23460</v>
      </c>
      <c r="G7" s="60">
        <f t="shared" ref="G7:G46" si="0">E7*F7</f>
        <v>469200</v>
      </c>
      <c r="H7" s="58" t="s">
        <v>16</v>
      </c>
      <c r="I7" s="58" t="s">
        <v>17</v>
      </c>
      <c r="J7" s="58" t="s">
        <v>18</v>
      </c>
      <c r="K7" s="58" t="s">
        <v>19</v>
      </c>
    </row>
    <row r="8" s="40" customFormat="1" ht="45" spans="1:11">
      <c r="A8" s="56">
        <v>2</v>
      </c>
      <c r="B8" s="57" t="s">
        <v>20</v>
      </c>
      <c r="C8" s="61" t="s">
        <v>21</v>
      </c>
      <c r="D8" s="58" t="s">
        <v>15</v>
      </c>
      <c r="E8" s="59">
        <v>6</v>
      </c>
      <c r="F8" s="60">
        <v>34000</v>
      </c>
      <c r="G8" s="60">
        <f t="shared" si="0"/>
        <v>204000</v>
      </c>
      <c r="H8" s="58" t="s">
        <v>16</v>
      </c>
      <c r="I8" s="58" t="s">
        <v>17</v>
      </c>
      <c r="J8" s="58" t="s">
        <v>18</v>
      </c>
      <c r="K8" s="58" t="s">
        <v>19</v>
      </c>
    </row>
    <row r="9" s="40" customFormat="1" ht="45" spans="1:11">
      <c r="A9" s="56">
        <v>3</v>
      </c>
      <c r="B9" s="57" t="s">
        <v>22</v>
      </c>
      <c r="C9" s="58" t="s">
        <v>14</v>
      </c>
      <c r="D9" s="58" t="s">
        <v>15</v>
      </c>
      <c r="E9" s="59">
        <v>20</v>
      </c>
      <c r="F9" s="60">
        <v>23460</v>
      </c>
      <c r="G9" s="60">
        <f t="shared" si="0"/>
        <v>469200</v>
      </c>
      <c r="H9" s="58" t="s">
        <v>16</v>
      </c>
      <c r="I9" s="58" t="s">
        <v>17</v>
      </c>
      <c r="J9" s="58" t="s">
        <v>18</v>
      </c>
      <c r="K9" s="58" t="s">
        <v>19</v>
      </c>
    </row>
    <row r="10" s="40" customFormat="1" ht="45" spans="1:11">
      <c r="A10" s="56">
        <v>4</v>
      </c>
      <c r="B10" s="57" t="s">
        <v>23</v>
      </c>
      <c r="C10" s="61" t="s">
        <v>21</v>
      </c>
      <c r="D10" s="61" t="s">
        <v>15</v>
      </c>
      <c r="E10" s="59">
        <v>10</v>
      </c>
      <c r="F10" s="60">
        <v>38730</v>
      </c>
      <c r="G10" s="60">
        <f t="shared" si="0"/>
        <v>387300</v>
      </c>
      <c r="H10" s="58" t="s">
        <v>16</v>
      </c>
      <c r="I10" s="58" t="s">
        <v>17</v>
      </c>
      <c r="J10" s="58" t="s">
        <v>18</v>
      </c>
      <c r="K10" s="58" t="s">
        <v>19</v>
      </c>
    </row>
    <row r="11" s="40" customFormat="1" ht="60" spans="1:11">
      <c r="A11" s="56">
        <v>5</v>
      </c>
      <c r="B11" s="62" t="s">
        <v>24</v>
      </c>
      <c r="C11" s="61" t="s">
        <v>25</v>
      </c>
      <c r="D11" s="61" t="s">
        <v>15</v>
      </c>
      <c r="E11" s="59">
        <v>600</v>
      </c>
      <c r="F11" s="60">
        <v>91500</v>
      </c>
      <c r="G11" s="60">
        <f t="shared" si="0"/>
        <v>54900000</v>
      </c>
      <c r="H11" s="58" t="s">
        <v>16</v>
      </c>
      <c r="I11" s="58" t="s">
        <v>17</v>
      </c>
      <c r="J11" s="58" t="s">
        <v>18</v>
      </c>
      <c r="K11" s="58" t="s">
        <v>19</v>
      </c>
    </row>
    <row r="12" s="40" customFormat="1" ht="60" spans="1:11">
      <c r="A12" s="56">
        <v>6</v>
      </c>
      <c r="B12" s="62" t="s">
        <v>26</v>
      </c>
      <c r="C12" s="61" t="s">
        <v>25</v>
      </c>
      <c r="D12" s="61" t="s">
        <v>15</v>
      </c>
      <c r="E12" s="59">
        <v>200</v>
      </c>
      <c r="F12" s="60">
        <v>81525</v>
      </c>
      <c r="G12" s="60">
        <f t="shared" si="0"/>
        <v>16305000</v>
      </c>
      <c r="H12" s="58" t="s">
        <v>16</v>
      </c>
      <c r="I12" s="58" t="s">
        <v>17</v>
      </c>
      <c r="J12" s="58" t="s">
        <v>18</v>
      </c>
      <c r="K12" s="58" t="s">
        <v>19</v>
      </c>
    </row>
    <row r="13" s="40" customFormat="1" ht="45" spans="1:11">
      <c r="A13" s="56">
        <v>7</v>
      </c>
      <c r="B13" s="62" t="s">
        <v>27</v>
      </c>
      <c r="C13" s="58" t="s">
        <v>14</v>
      </c>
      <c r="D13" s="61" t="s">
        <v>15</v>
      </c>
      <c r="E13" s="59">
        <v>4</v>
      </c>
      <c r="F13" s="60">
        <v>38150</v>
      </c>
      <c r="G13" s="60">
        <f t="shared" si="0"/>
        <v>152600</v>
      </c>
      <c r="H13" s="58" t="s">
        <v>16</v>
      </c>
      <c r="I13" s="58" t="s">
        <v>17</v>
      </c>
      <c r="J13" s="58" t="s">
        <v>18</v>
      </c>
      <c r="K13" s="58" t="s">
        <v>19</v>
      </c>
    </row>
    <row r="14" s="40" customFormat="1" ht="45" spans="1:11">
      <c r="A14" s="56">
        <v>8</v>
      </c>
      <c r="B14" s="57" t="s">
        <v>28</v>
      </c>
      <c r="C14" s="61" t="s">
        <v>29</v>
      </c>
      <c r="D14" s="61" t="s">
        <v>15</v>
      </c>
      <c r="E14" s="59">
        <v>2</v>
      </c>
      <c r="F14" s="60">
        <v>40757</v>
      </c>
      <c r="G14" s="60">
        <f t="shared" si="0"/>
        <v>81514</v>
      </c>
      <c r="H14" s="58" t="s">
        <v>16</v>
      </c>
      <c r="I14" s="58" t="s">
        <v>17</v>
      </c>
      <c r="J14" s="58" t="s">
        <v>18</v>
      </c>
      <c r="K14" s="58" t="s">
        <v>19</v>
      </c>
    </row>
    <row r="15" s="40" customFormat="1" ht="45" spans="1:11">
      <c r="A15" s="56">
        <v>9</v>
      </c>
      <c r="B15" s="57" t="s">
        <v>30</v>
      </c>
      <c r="C15" s="61" t="s">
        <v>29</v>
      </c>
      <c r="D15" s="61" t="s">
        <v>15</v>
      </c>
      <c r="E15" s="59">
        <v>2</v>
      </c>
      <c r="F15" s="60">
        <v>30430</v>
      </c>
      <c r="G15" s="60">
        <f t="shared" si="0"/>
        <v>60860</v>
      </c>
      <c r="H15" s="58" t="s">
        <v>16</v>
      </c>
      <c r="I15" s="58" t="s">
        <v>17</v>
      </c>
      <c r="J15" s="58" t="s">
        <v>18</v>
      </c>
      <c r="K15" s="58" t="s">
        <v>19</v>
      </c>
    </row>
    <row r="16" s="40" customFormat="1" ht="60" spans="1:11">
      <c r="A16" s="56">
        <v>10</v>
      </c>
      <c r="B16" s="57" t="s">
        <v>31</v>
      </c>
      <c r="C16" s="58" t="s">
        <v>32</v>
      </c>
      <c r="D16" s="58" t="s">
        <v>15</v>
      </c>
      <c r="E16" s="59">
        <v>2</v>
      </c>
      <c r="F16" s="60">
        <v>49550</v>
      </c>
      <c r="G16" s="60">
        <f t="shared" si="0"/>
        <v>99100</v>
      </c>
      <c r="H16" s="58" t="s">
        <v>16</v>
      </c>
      <c r="I16" s="58" t="s">
        <v>17</v>
      </c>
      <c r="J16" s="58" t="s">
        <v>18</v>
      </c>
      <c r="K16" s="58" t="s">
        <v>19</v>
      </c>
    </row>
    <row r="17" s="40" customFormat="1" ht="60" spans="1:11">
      <c r="A17" s="56">
        <v>11</v>
      </c>
      <c r="B17" s="57" t="s">
        <v>33</v>
      </c>
      <c r="C17" s="58" t="s">
        <v>32</v>
      </c>
      <c r="D17" s="58" t="s">
        <v>15</v>
      </c>
      <c r="E17" s="59">
        <v>2</v>
      </c>
      <c r="F17" s="60">
        <v>49550</v>
      </c>
      <c r="G17" s="60">
        <f t="shared" si="0"/>
        <v>99100</v>
      </c>
      <c r="H17" s="58" t="s">
        <v>16</v>
      </c>
      <c r="I17" s="58" t="s">
        <v>17</v>
      </c>
      <c r="J17" s="58" t="s">
        <v>18</v>
      </c>
      <c r="K17" s="58" t="s">
        <v>19</v>
      </c>
    </row>
    <row r="18" s="40" customFormat="1" ht="60" spans="1:11">
      <c r="A18" s="56">
        <v>12</v>
      </c>
      <c r="B18" s="57" t="s">
        <v>34</v>
      </c>
      <c r="C18" s="58" t="s">
        <v>32</v>
      </c>
      <c r="D18" s="58" t="s">
        <v>15</v>
      </c>
      <c r="E18" s="59">
        <v>2</v>
      </c>
      <c r="F18" s="60">
        <v>49550</v>
      </c>
      <c r="G18" s="60">
        <f t="shared" si="0"/>
        <v>99100</v>
      </c>
      <c r="H18" s="58" t="s">
        <v>16</v>
      </c>
      <c r="I18" s="58" t="s">
        <v>17</v>
      </c>
      <c r="J18" s="58" t="s">
        <v>18</v>
      </c>
      <c r="K18" s="58" t="s">
        <v>19</v>
      </c>
    </row>
    <row r="19" s="40" customFormat="1" ht="60" spans="1:11">
      <c r="A19" s="56">
        <v>13</v>
      </c>
      <c r="B19" s="57" t="s">
        <v>35</v>
      </c>
      <c r="C19" s="58" t="s">
        <v>32</v>
      </c>
      <c r="D19" s="58" t="s">
        <v>15</v>
      </c>
      <c r="E19" s="59">
        <v>2</v>
      </c>
      <c r="F19" s="60">
        <v>49550</v>
      </c>
      <c r="G19" s="60">
        <f t="shared" si="0"/>
        <v>99100</v>
      </c>
      <c r="H19" s="58" t="s">
        <v>16</v>
      </c>
      <c r="I19" s="58" t="s">
        <v>17</v>
      </c>
      <c r="J19" s="58" t="s">
        <v>18</v>
      </c>
      <c r="K19" s="58" t="s">
        <v>19</v>
      </c>
    </row>
    <row r="20" s="40" customFormat="1" ht="60" spans="1:11">
      <c r="A20" s="56">
        <v>14</v>
      </c>
      <c r="B20" s="57" t="s">
        <v>36</v>
      </c>
      <c r="C20" s="58" t="s">
        <v>32</v>
      </c>
      <c r="D20" s="58" t="s">
        <v>37</v>
      </c>
      <c r="E20" s="59">
        <v>2</v>
      </c>
      <c r="F20" s="60">
        <v>55350</v>
      </c>
      <c r="G20" s="60">
        <f t="shared" si="0"/>
        <v>110700</v>
      </c>
      <c r="H20" s="58" t="s">
        <v>16</v>
      </c>
      <c r="I20" s="58" t="s">
        <v>17</v>
      </c>
      <c r="J20" s="58" t="s">
        <v>18</v>
      </c>
      <c r="K20" s="58" t="s">
        <v>19</v>
      </c>
    </row>
    <row r="21" s="40" customFormat="1" ht="45" spans="1:11">
      <c r="A21" s="56">
        <v>15</v>
      </c>
      <c r="B21" s="57" t="s">
        <v>38</v>
      </c>
      <c r="C21" s="58" t="s">
        <v>39</v>
      </c>
      <c r="D21" s="58" t="s">
        <v>37</v>
      </c>
      <c r="E21" s="59">
        <v>2</v>
      </c>
      <c r="F21" s="60">
        <v>73975</v>
      </c>
      <c r="G21" s="60">
        <f t="shared" si="0"/>
        <v>147950</v>
      </c>
      <c r="H21" s="58" t="s">
        <v>16</v>
      </c>
      <c r="I21" s="58" t="s">
        <v>17</v>
      </c>
      <c r="J21" s="58" t="s">
        <v>18</v>
      </c>
      <c r="K21" s="58" t="s">
        <v>19</v>
      </c>
    </row>
    <row r="22" s="40" customFormat="1" ht="45" spans="1:11">
      <c r="A22" s="56">
        <v>16</v>
      </c>
      <c r="B22" s="57" t="s">
        <v>40</v>
      </c>
      <c r="C22" s="58" t="s">
        <v>39</v>
      </c>
      <c r="D22" s="58" t="s">
        <v>37</v>
      </c>
      <c r="E22" s="59">
        <v>1</v>
      </c>
      <c r="F22" s="60">
        <v>65850</v>
      </c>
      <c r="G22" s="60">
        <f t="shared" si="0"/>
        <v>65850</v>
      </c>
      <c r="H22" s="58" t="s">
        <v>16</v>
      </c>
      <c r="I22" s="58" t="s">
        <v>17</v>
      </c>
      <c r="J22" s="58" t="s">
        <v>18</v>
      </c>
      <c r="K22" s="58" t="s">
        <v>19</v>
      </c>
    </row>
    <row r="23" s="40" customFormat="1" ht="45" spans="1:11">
      <c r="A23" s="56">
        <v>17</v>
      </c>
      <c r="B23" s="57" t="s">
        <v>41</v>
      </c>
      <c r="C23" s="58" t="s">
        <v>42</v>
      </c>
      <c r="D23" s="58" t="s">
        <v>15</v>
      </c>
      <c r="E23" s="59">
        <v>4</v>
      </c>
      <c r="F23" s="60">
        <v>28560</v>
      </c>
      <c r="G23" s="60">
        <f t="shared" si="0"/>
        <v>114240</v>
      </c>
      <c r="H23" s="58" t="s">
        <v>16</v>
      </c>
      <c r="I23" s="58" t="s">
        <v>17</v>
      </c>
      <c r="J23" s="58" t="s">
        <v>18</v>
      </c>
      <c r="K23" s="58" t="s">
        <v>19</v>
      </c>
    </row>
    <row r="24" s="40" customFormat="1" ht="45" spans="1:11">
      <c r="A24" s="56">
        <v>18</v>
      </c>
      <c r="B24" s="57" t="s">
        <v>43</v>
      </c>
      <c r="C24" s="58" t="s">
        <v>44</v>
      </c>
      <c r="D24" s="58" t="s">
        <v>45</v>
      </c>
      <c r="E24" s="59">
        <v>300</v>
      </c>
      <c r="F24" s="60">
        <v>260</v>
      </c>
      <c r="G24" s="60">
        <f t="shared" si="0"/>
        <v>78000</v>
      </c>
      <c r="H24" s="58" t="s">
        <v>16</v>
      </c>
      <c r="I24" s="58" t="s">
        <v>17</v>
      </c>
      <c r="J24" s="58" t="s">
        <v>18</v>
      </c>
      <c r="K24" s="58" t="s">
        <v>19</v>
      </c>
    </row>
    <row r="25" s="44" customFormat="1" ht="45" spans="1:11">
      <c r="A25" s="56">
        <v>19</v>
      </c>
      <c r="B25" s="63" t="s">
        <v>46</v>
      </c>
      <c r="C25" s="64" t="s">
        <v>47</v>
      </c>
      <c r="D25" s="65" t="s">
        <v>45</v>
      </c>
      <c r="E25" s="66">
        <v>900000</v>
      </c>
      <c r="F25" s="67">
        <v>14</v>
      </c>
      <c r="G25" s="60">
        <f t="shared" si="0"/>
        <v>12600000</v>
      </c>
      <c r="H25" s="58" t="s">
        <v>16</v>
      </c>
      <c r="I25" s="58" t="s">
        <v>17</v>
      </c>
      <c r="J25" s="58" t="s">
        <v>18</v>
      </c>
      <c r="K25" s="58" t="s">
        <v>19</v>
      </c>
    </row>
    <row r="26" s="44" customFormat="1" ht="75" spans="1:11">
      <c r="A26" s="56">
        <v>20</v>
      </c>
      <c r="B26" s="63" t="s">
        <v>48</v>
      </c>
      <c r="C26" s="64" t="s">
        <v>49</v>
      </c>
      <c r="D26" s="65" t="s">
        <v>50</v>
      </c>
      <c r="E26" s="59">
        <v>100</v>
      </c>
      <c r="F26" s="65">
        <v>25000</v>
      </c>
      <c r="G26" s="60">
        <f t="shared" si="0"/>
        <v>2500000</v>
      </c>
      <c r="H26" s="58" t="s">
        <v>16</v>
      </c>
      <c r="I26" s="58" t="s">
        <v>17</v>
      </c>
      <c r="J26" s="58" t="s">
        <v>18</v>
      </c>
      <c r="K26" s="58" t="s">
        <v>19</v>
      </c>
    </row>
    <row r="27" s="44" customFormat="1" ht="45" spans="1:11">
      <c r="A27" s="56">
        <v>21</v>
      </c>
      <c r="B27" s="63" t="s">
        <v>51</v>
      </c>
      <c r="C27" s="64" t="s">
        <v>52</v>
      </c>
      <c r="D27" s="65" t="s">
        <v>45</v>
      </c>
      <c r="E27" s="68">
        <v>538000</v>
      </c>
      <c r="F27" s="64">
        <v>13.5</v>
      </c>
      <c r="G27" s="60">
        <f t="shared" si="0"/>
        <v>7263000</v>
      </c>
      <c r="H27" s="58" t="s">
        <v>16</v>
      </c>
      <c r="I27" s="58" t="s">
        <v>17</v>
      </c>
      <c r="J27" s="58" t="s">
        <v>18</v>
      </c>
      <c r="K27" s="58" t="s">
        <v>19</v>
      </c>
    </row>
    <row r="28" s="44" customFormat="1" ht="45" spans="1:11">
      <c r="A28" s="56">
        <v>22</v>
      </c>
      <c r="B28" s="63" t="s">
        <v>51</v>
      </c>
      <c r="C28" s="67" t="s">
        <v>53</v>
      </c>
      <c r="D28" s="65" t="s">
        <v>45</v>
      </c>
      <c r="E28" s="66">
        <v>200000</v>
      </c>
      <c r="F28" s="67">
        <v>12.33</v>
      </c>
      <c r="G28" s="60">
        <f t="shared" si="0"/>
        <v>2466000</v>
      </c>
      <c r="H28" s="58" t="s">
        <v>16</v>
      </c>
      <c r="I28" s="58" t="s">
        <v>17</v>
      </c>
      <c r="J28" s="58" t="s">
        <v>18</v>
      </c>
      <c r="K28" s="58" t="s">
        <v>19</v>
      </c>
    </row>
    <row r="29" s="44" customFormat="1" ht="45" spans="1:11">
      <c r="A29" s="56">
        <v>23</v>
      </c>
      <c r="B29" s="63" t="s">
        <v>54</v>
      </c>
      <c r="C29" s="64" t="s">
        <v>55</v>
      </c>
      <c r="D29" s="65" t="s">
        <v>45</v>
      </c>
      <c r="E29" s="66">
        <v>500000</v>
      </c>
      <c r="F29" s="67">
        <v>27.4</v>
      </c>
      <c r="G29" s="60">
        <f t="shared" si="0"/>
        <v>13700000</v>
      </c>
      <c r="H29" s="58" t="s">
        <v>16</v>
      </c>
      <c r="I29" s="58" t="s">
        <v>17</v>
      </c>
      <c r="J29" s="58" t="s">
        <v>18</v>
      </c>
      <c r="K29" s="58" t="s">
        <v>19</v>
      </c>
    </row>
    <row r="30" s="44" customFormat="1" ht="45" spans="1:11">
      <c r="A30" s="56">
        <v>24</v>
      </c>
      <c r="B30" s="63" t="s">
        <v>51</v>
      </c>
      <c r="C30" s="64" t="s">
        <v>56</v>
      </c>
      <c r="D30" s="65" t="s">
        <v>45</v>
      </c>
      <c r="E30" s="69">
        <v>500</v>
      </c>
      <c r="F30" s="70">
        <v>31.08</v>
      </c>
      <c r="G30" s="60">
        <f t="shared" si="0"/>
        <v>15540</v>
      </c>
      <c r="H30" s="58" t="s">
        <v>16</v>
      </c>
      <c r="I30" s="58" t="s">
        <v>17</v>
      </c>
      <c r="J30" s="58" t="s">
        <v>18</v>
      </c>
      <c r="K30" s="58" t="s">
        <v>19</v>
      </c>
    </row>
    <row r="31" ht="45" spans="1:11">
      <c r="A31" s="56">
        <v>25</v>
      </c>
      <c r="B31" s="57" t="s">
        <v>57</v>
      </c>
      <c r="C31" s="58" t="s">
        <v>58</v>
      </c>
      <c r="D31" s="58" t="s">
        <v>15</v>
      </c>
      <c r="E31" s="59">
        <v>35</v>
      </c>
      <c r="F31" s="60">
        <v>1011000</v>
      </c>
      <c r="G31" s="60">
        <f t="shared" si="0"/>
        <v>35385000</v>
      </c>
      <c r="H31" s="58" t="s">
        <v>16</v>
      </c>
      <c r="I31" s="58" t="s">
        <v>17</v>
      </c>
      <c r="J31" s="58" t="s">
        <v>18</v>
      </c>
      <c r="K31" s="58" t="s">
        <v>19</v>
      </c>
    </row>
    <row r="32" s="45" customFormat="1" ht="45" spans="1:11">
      <c r="A32" s="56">
        <v>26</v>
      </c>
      <c r="B32" s="71" t="s">
        <v>59</v>
      </c>
      <c r="C32" s="72" t="s">
        <v>60</v>
      </c>
      <c r="D32" s="72" t="s">
        <v>15</v>
      </c>
      <c r="E32" s="69">
        <v>1</v>
      </c>
      <c r="F32" s="73">
        <v>1011100</v>
      </c>
      <c r="G32" s="73">
        <f t="shared" si="0"/>
        <v>1011100</v>
      </c>
      <c r="H32" s="58" t="s">
        <v>16</v>
      </c>
      <c r="I32" s="58" t="s">
        <v>17</v>
      </c>
      <c r="J32" s="58" t="s">
        <v>18</v>
      </c>
      <c r="K32" s="58" t="s">
        <v>19</v>
      </c>
    </row>
    <row r="33" ht="45" spans="1:11">
      <c r="A33" s="56">
        <v>27</v>
      </c>
      <c r="B33" s="57" t="s">
        <v>61</v>
      </c>
      <c r="C33" s="74" t="s">
        <v>62</v>
      </c>
      <c r="D33" s="58" t="s">
        <v>15</v>
      </c>
      <c r="E33" s="59">
        <v>5</v>
      </c>
      <c r="F33" s="60">
        <v>431495</v>
      </c>
      <c r="G33" s="60">
        <f t="shared" si="0"/>
        <v>2157475</v>
      </c>
      <c r="H33" s="58" t="s">
        <v>16</v>
      </c>
      <c r="I33" s="58" t="s">
        <v>17</v>
      </c>
      <c r="J33" s="58" t="s">
        <v>18</v>
      </c>
      <c r="K33" s="58" t="s">
        <v>19</v>
      </c>
    </row>
    <row r="34" ht="60" spans="1:11">
      <c r="A34" s="56">
        <v>28</v>
      </c>
      <c r="B34" s="71" t="s">
        <v>63</v>
      </c>
      <c r="C34" s="70" t="s">
        <v>64</v>
      </c>
      <c r="D34" s="75" t="s">
        <v>15</v>
      </c>
      <c r="E34" s="59">
        <v>20</v>
      </c>
      <c r="F34" s="60">
        <v>250905</v>
      </c>
      <c r="G34" s="60">
        <f t="shared" si="0"/>
        <v>5018100</v>
      </c>
      <c r="H34" s="58" t="s">
        <v>16</v>
      </c>
      <c r="I34" s="58" t="s">
        <v>17</v>
      </c>
      <c r="J34" s="58" t="s">
        <v>18</v>
      </c>
      <c r="K34" s="58" t="s">
        <v>19</v>
      </c>
    </row>
    <row r="35" customFormat="1" ht="45" spans="1:11">
      <c r="A35" s="56">
        <v>29</v>
      </c>
      <c r="B35" s="76" t="s">
        <v>65</v>
      </c>
      <c r="C35" s="77" t="s">
        <v>66</v>
      </c>
      <c r="D35" s="77" t="s">
        <v>15</v>
      </c>
      <c r="E35" s="78">
        <v>12</v>
      </c>
      <c r="F35" s="79">
        <v>91780</v>
      </c>
      <c r="G35" s="60">
        <f t="shared" si="0"/>
        <v>1101360</v>
      </c>
      <c r="H35" s="58" t="s">
        <v>16</v>
      </c>
      <c r="I35" s="58" t="s">
        <v>17</v>
      </c>
      <c r="J35" s="58" t="s">
        <v>18</v>
      </c>
      <c r="K35" s="58" t="s">
        <v>19</v>
      </c>
    </row>
    <row r="36" s="43" customFormat="1" ht="45" spans="1:11">
      <c r="A36" s="56">
        <v>30</v>
      </c>
      <c r="B36" s="80" t="s">
        <v>67</v>
      </c>
      <c r="C36" s="81" t="s">
        <v>68</v>
      </c>
      <c r="D36" s="70" t="s">
        <v>15</v>
      </c>
      <c r="E36" s="78">
        <v>10</v>
      </c>
      <c r="F36" s="79">
        <v>24990</v>
      </c>
      <c r="G36" s="60">
        <f t="shared" si="0"/>
        <v>249900</v>
      </c>
      <c r="H36" s="58" t="s">
        <v>16</v>
      </c>
      <c r="I36" s="58" t="s">
        <v>17</v>
      </c>
      <c r="J36" s="58" t="s">
        <v>18</v>
      </c>
      <c r="K36" s="58" t="s">
        <v>19</v>
      </c>
    </row>
    <row r="37" s="43" customFormat="1" ht="45" spans="1:11">
      <c r="A37" s="56">
        <v>31</v>
      </c>
      <c r="B37" s="80" t="s">
        <v>69</v>
      </c>
      <c r="C37" s="70" t="s">
        <v>70</v>
      </c>
      <c r="D37" s="70" t="s">
        <v>15</v>
      </c>
      <c r="E37" s="59">
        <v>35</v>
      </c>
      <c r="F37" s="79">
        <v>175290</v>
      </c>
      <c r="G37" s="60">
        <f t="shared" si="0"/>
        <v>6135150</v>
      </c>
      <c r="H37" s="58" t="s">
        <v>16</v>
      </c>
      <c r="I37" s="58" t="s">
        <v>17</v>
      </c>
      <c r="J37" s="58" t="s">
        <v>18</v>
      </c>
      <c r="K37" s="58" t="s">
        <v>19</v>
      </c>
    </row>
    <row r="38" s="43" customFormat="1" ht="45" spans="1:11">
      <c r="A38" s="56">
        <v>32</v>
      </c>
      <c r="B38" s="80" t="s">
        <v>71</v>
      </c>
      <c r="C38" s="81" t="s">
        <v>72</v>
      </c>
      <c r="D38" s="70" t="s">
        <v>15</v>
      </c>
      <c r="E38" s="78">
        <v>4</v>
      </c>
      <c r="F38" s="79">
        <v>51560</v>
      </c>
      <c r="G38" s="60">
        <f t="shared" si="0"/>
        <v>206240</v>
      </c>
      <c r="H38" s="58" t="s">
        <v>16</v>
      </c>
      <c r="I38" s="58" t="s">
        <v>17</v>
      </c>
      <c r="J38" s="58" t="s">
        <v>18</v>
      </c>
      <c r="K38" s="58" t="s">
        <v>19</v>
      </c>
    </row>
    <row r="39" s="43" customFormat="1" ht="45" spans="1:11">
      <c r="A39" s="56">
        <v>33</v>
      </c>
      <c r="B39" s="80" t="s">
        <v>73</v>
      </c>
      <c r="C39" s="81" t="s">
        <v>74</v>
      </c>
      <c r="D39" s="70" t="s">
        <v>15</v>
      </c>
      <c r="E39" s="78">
        <v>4</v>
      </c>
      <c r="F39" s="79">
        <v>51580</v>
      </c>
      <c r="G39" s="60">
        <f t="shared" si="0"/>
        <v>206320</v>
      </c>
      <c r="H39" s="58" t="s">
        <v>16</v>
      </c>
      <c r="I39" s="58" t="s">
        <v>17</v>
      </c>
      <c r="J39" s="58" t="s">
        <v>18</v>
      </c>
      <c r="K39" s="58" t="s">
        <v>19</v>
      </c>
    </row>
    <row r="40" s="43" customFormat="1" ht="45" spans="1:11">
      <c r="A40" s="56">
        <v>34</v>
      </c>
      <c r="B40" s="80" t="s">
        <v>73</v>
      </c>
      <c r="C40" s="81" t="s">
        <v>75</v>
      </c>
      <c r="D40" s="70" t="s">
        <v>15</v>
      </c>
      <c r="E40" s="78">
        <v>4</v>
      </c>
      <c r="F40" s="79">
        <v>51580</v>
      </c>
      <c r="G40" s="60">
        <f t="shared" si="0"/>
        <v>206320</v>
      </c>
      <c r="H40" s="58" t="s">
        <v>16</v>
      </c>
      <c r="I40" s="58" t="s">
        <v>17</v>
      </c>
      <c r="J40" s="58" t="s">
        <v>18</v>
      </c>
      <c r="K40" s="58" t="s">
        <v>19</v>
      </c>
    </row>
    <row r="41" s="43" customFormat="1" ht="45" spans="1:11">
      <c r="A41" s="56">
        <v>35</v>
      </c>
      <c r="B41" s="80" t="s">
        <v>76</v>
      </c>
      <c r="C41" s="81" t="s">
        <v>77</v>
      </c>
      <c r="D41" s="70" t="s">
        <v>15</v>
      </c>
      <c r="E41" s="78">
        <v>10</v>
      </c>
      <c r="F41" s="79">
        <v>25900</v>
      </c>
      <c r="G41" s="60">
        <f t="shared" si="0"/>
        <v>259000</v>
      </c>
      <c r="H41" s="58" t="s">
        <v>16</v>
      </c>
      <c r="I41" s="58" t="s">
        <v>17</v>
      </c>
      <c r="J41" s="58" t="s">
        <v>18</v>
      </c>
      <c r="K41" s="58" t="s">
        <v>19</v>
      </c>
    </row>
    <row r="42" s="43" customFormat="1" ht="45" spans="1:11">
      <c r="A42" s="56">
        <v>36</v>
      </c>
      <c r="B42" s="80" t="s">
        <v>78</v>
      </c>
      <c r="C42" s="70" t="s">
        <v>79</v>
      </c>
      <c r="D42" s="70" t="s">
        <v>15</v>
      </c>
      <c r="E42" s="59">
        <v>10</v>
      </c>
      <c r="F42" s="79">
        <v>16890</v>
      </c>
      <c r="G42" s="60">
        <f t="shared" si="0"/>
        <v>168900</v>
      </c>
      <c r="H42" s="58" t="s">
        <v>16</v>
      </c>
      <c r="I42" s="58" t="s">
        <v>17</v>
      </c>
      <c r="J42" s="58" t="s">
        <v>18</v>
      </c>
      <c r="K42" s="58" t="s">
        <v>19</v>
      </c>
    </row>
    <row r="43" s="43" customFormat="1" ht="45" spans="1:11">
      <c r="A43" s="56">
        <v>37</v>
      </c>
      <c r="B43" s="82" t="s">
        <v>80</v>
      </c>
      <c r="C43" s="81" t="s">
        <v>81</v>
      </c>
      <c r="D43" s="70" t="s">
        <v>15</v>
      </c>
      <c r="E43" s="78">
        <v>4</v>
      </c>
      <c r="F43" s="79">
        <v>61740</v>
      </c>
      <c r="G43" s="60">
        <f t="shared" si="0"/>
        <v>246960</v>
      </c>
      <c r="H43" s="58" t="s">
        <v>16</v>
      </c>
      <c r="I43" s="58" t="s">
        <v>17</v>
      </c>
      <c r="J43" s="58" t="s">
        <v>18</v>
      </c>
      <c r="K43" s="58" t="s">
        <v>19</v>
      </c>
    </row>
    <row r="44" s="43" customFormat="1" ht="45" spans="1:11">
      <c r="A44" s="56">
        <v>38</v>
      </c>
      <c r="B44" s="82" t="s">
        <v>82</v>
      </c>
      <c r="C44" s="81" t="s">
        <v>81</v>
      </c>
      <c r="D44" s="70" t="s">
        <v>15</v>
      </c>
      <c r="E44" s="78">
        <v>4</v>
      </c>
      <c r="F44" s="79">
        <v>61740</v>
      </c>
      <c r="G44" s="60">
        <f t="shared" si="0"/>
        <v>246960</v>
      </c>
      <c r="H44" s="58" t="s">
        <v>16</v>
      </c>
      <c r="I44" s="58" t="s">
        <v>17</v>
      </c>
      <c r="J44" s="58" t="s">
        <v>18</v>
      </c>
      <c r="K44" s="58" t="s">
        <v>19</v>
      </c>
    </row>
    <row r="45" s="43" customFormat="1" ht="45" spans="1:11">
      <c r="A45" s="56">
        <v>39</v>
      </c>
      <c r="B45" s="80" t="s">
        <v>83</v>
      </c>
      <c r="C45" s="81" t="s">
        <v>84</v>
      </c>
      <c r="D45" s="70" t="s">
        <v>15</v>
      </c>
      <c r="E45" s="78">
        <v>10</v>
      </c>
      <c r="F45" s="79">
        <v>11265</v>
      </c>
      <c r="G45" s="60">
        <f t="shared" si="0"/>
        <v>112650</v>
      </c>
      <c r="H45" s="58" t="s">
        <v>16</v>
      </c>
      <c r="I45" s="58" t="s">
        <v>17</v>
      </c>
      <c r="J45" s="58" t="s">
        <v>18</v>
      </c>
      <c r="K45" s="58" t="s">
        <v>19</v>
      </c>
    </row>
    <row r="46" s="43" customFormat="1" ht="45" spans="1:11">
      <c r="A46" s="56">
        <v>40</v>
      </c>
      <c r="B46" s="80" t="s">
        <v>85</v>
      </c>
      <c r="C46" s="70" t="s">
        <v>68</v>
      </c>
      <c r="D46" s="70" t="s">
        <v>15</v>
      </c>
      <c r="E46" s="59">
        <v>10</v>
      </c>
      <c r="F46" s="79">
        <v>55930</v>
      </c>
      <c r="G46" s="60">
        <f t="shared" si="0"/>
        <v>559300</v>
      </c>
      <c r="H46" s="58" t="s">
        <v>16</v>
      </c>
      <c r="I46" s="58" t="s">
        <v>17</v>
      </c>
      <c r="J46" s="58" t="s">
        <v>18</v>
      </c>
      <c r="K46" s="58" t="s">
        <v>19</v>
      </c>
    </row>
    <row r="47" ht="27" customHeight="1" spans="1:11">
      <c r="A47" s="83" t="s">
        <v>86</v>
      </c>
      <c r="B47" s="84"/>
      <c r="C47" s="84"/>
      <c r="D47" s="84"/>
      <c r="E47" s="84"/>
      <c r="F47" s="85"/>
      <c r="G47" s="86">
        <f>SUM(G7:G46)</f>
        <v>165758089</v>
      </c>
      <c r="H47" s="87"/>
      <c r="I47" s="87"/>
      <c r="J47" s="87"/>
      <c r="K47" s="87"/>
    </row>
    <row r="48" ht="20.25" spans="1:7">
      <c r="A48" s="88"/>
      <c r="C48" s="89"/>
      <c r="D48" s="90"/>
      <c r="E48" s="89"/>
      <c r="F48" s="89"/>
      <c r="G48" s="89"/>
    </row>
    <row r="49" ht="42" customHeight="1" spans="3:6">
      <c r="C49" s="39"/>
      <c r="D49" s="39"/>
      <c r="E49" s="39"/>
      <c r="F49" s="39"/>
    </row>
    <row r="50" ht="31" customHeight="1" spans="2:7">
      <c r="B50" s="91"/>
      <c r="C50" s="91"/>
      <c r="D50" s="91"/>
      <c r="E50" s="91"/>
      <c r="F50" s="91"/>
      <c r="G50" s="92"/>
    </row>
    <row r="51" spans="1:7">
      <c r="A51" s="92"/>
      <c r="B51" s="39"/>
      <c r="C51" s="39"/>
      <c r="D51" s="39"/>
      <c r="E51" s="39"/>
      <c r="F51" s="39"/>
      <c r="G51" s="93"/>
    </row>
    <row r="52" ht="24" customHeight="1" spans="2:7">
      <c r="B52" s="91"/>
      <c r="C52" s="91"/>
      <c r="D52" s="91"/>
      <c r="E52" s="91"/>
      <c r="F52" s="91"/>
      <c r="G52" s="92"/>
    </row>
    <row r="53" ht="32" customHeight="1" spans="1:7">
      <c r="A53" s="92"/>
      <c r="B53" s="92"/>
      <c r="C53" s="92"/>
      <c r="D53" s="91"/>
      <c r="E53" s="91"/>
      <c r="F53" s="91"/>
      <c r="G53" s="92"/>
    </row>
    <row r="54" ht="37" customHeight="1" spans="1:7">
      <c r="A54" s="92"/>
      <c r="B54" s="92"/>
      <c r="C54" s="92"/>
      <c r="D54" s="91"/>
      <c r="E54" s="91"/>
      <c r="F54" s="91"/>
      <c r="G54" s="92"/>
    </row>
    <row r="55" spans="1:7">
      <c r="A55" s="91"/>
      <c r="B55" s="91"/>
      <c r="C55" s="91"/>
      <c r="D55" s="91"/>
      <c r="E55" s="91"/>
      <c r="F55" s="91"/>
      <c r="G55" s="91"/>
    </row>
    <row r="56" spans="2:7">
      <c r="B56" s="38"/>
      <c r="C56" s="38"/>
      <c r="D56" s="38"/>
      <c r="E56" s="38"/>
      <c r="F56" s="38"/>
      <c r="G56" s="38"/>
    </row>
  </sheetData>
  <mergeCells count="21">
    <mergeCell ref="J2:K2"/>
    <mergeCell ref="A47:F47"/>
    <mergeCell ref="B49:C49"/>
    <mergeCell ref="D49:F49"/>
    <mergeCell ref="D50:F50"/>
    <mergeCell ref="D52:F52"/>
    <mergeCell ref="D53:F53"/>
    <mergeCell ref="D54:F54"/>
    <mergeCell ref="A56:G5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3:K4"/>
  </mergeCells>
  <pageMargins left="0.472222222222222" right="0.275" top="0.511805555555556" bottom="0.511805555555556" header="0.118055555555556" footer="0.118055555555556"/>
  <pageSetup paperSize="9" scale="62" orientation="landscape" horizontalDpi="600"/>
  <headerFooter/>
  <rowBreaks count="7" manualBreakCount="7">
    <brk id="56" max="16383" man="1"/>
    <brk id="56" max="16383" man="1"/>
    <brk id="56" max="16383" man="1"/>
    <brk id="56" max="16383" man="1"/>
    <brk id="57" max="16383" man="1"/>
    <brk id="67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0"/>
  <sheetViews>
    <sheetView view="pageBreakPreview" zoomScaleNormal="100" zoomScaleSheetLayoutView="100" topLeftCell="A11" workbookViewId="0">
      <selection activeCell="E20" sqref="E20"/>
    </sheetView>
  </sheetViews>
  <sheetFormatPr defaultColWidth="9.14285714285714" defaultRowHeight="15" outlineLevelCol="6"/>
  <cols>
    <col min="1" max="1" width="6.14285714285714" customWidth="1"/>
    <col min="2" max="2" width="58.1428571428571" customWidth="1"/>
    <col min="3" max="3" width="21.5714285714286" customWidth="1"/>
    <col min="4" max="4" width="13.4285714285714" customWidth="1"/>
    <col min="5" max="5" width="13.1428571428571" customWidth="1"/>
    <col min="6" max="6" width="15" customWidth="1"/>
    <col min="7" max="7" width="17.8571428571429" customWidth="1"/>
  </cols>
  <sheetData>
    <row r="2" customFormat="1" ht="15.75" spans="1:6">
      <c r="A2" s="3"/>
      <c r="B2" s="4"/>
      <c r="C2" s="3"/>
      <c r="D2" s="3"/>
      <c r="E2" s="5"/>
      <c r="F2" s="5"/>
    </row>
    <row r="3" s="1" customFormat="1" ht="31" customHeight="1" spans="1:6">
      <c r="A3" s="4"/>
      <c r="B3" s="4"/>
      <c r="C3" s="4"/>
      <c r="D3" s="4"/>
      <c r="E3" s="6" t="s">
        <v>87</v>
      </c>
      <c r="F3" s="6"/>
    </row>
    <row r="4" s="1" customFormat="1" ht="15.75" spans="1:6">
      <c r="A4" s="4"/>
      <c r="B4" s="4"/>
      <c r="C4" s="4"/>
      <c r="D4" s="4"/>
      <c r="E4" s="7" t="s">
        <v>88</v>
      </c>
      <c r="F4" s="7"/>
    </row>
    <row r="5" s="1" customFormat="1" ht="15.75" spans="1:6">
      <c r="A5" s="4"/>
      <c r="B5" s="4"/>
      <c r="C5" s="4"/>
      <c r="D5" s="4"/>
      <c r="E5" s="8" t="s">
        <v>89</v>
      </c>
      <c r="F5" s="8"/>
    </row>
    <row r="6" s="1" customFormat="1" ht="15.75" spans="1:6">
      <c r="A6" s="4"/>
      <c r="B6" s="4"/>
      <c r="C6" s="4"/>
      <c r="D6" s="4"/>
      <c r="E6" s="9" t="s">
        <v>90</v>
      </c>
      <c r="F6" s="9"/>
    </row>
    <row r="7" customFormat="1" ht="15.75" spans="1:6">
      <c r="A7" s="3"/>
      <c r="B7" s="4"/>
      <c r="C7" s="3"/>
      <c r="D7" s="3"/>
      <c r="E7" s="10"/>
      <c r="F7" s="10"/>
    </row>
    <row r="8" customFormat="1" ht="20.25" spans="1:6">
      <c r="A8" s="3"/>
      <c r="B8" s="11" t="s">
        <v>91</v>
      </c>
      <c r="C8" s="11"/>
      <c r="D8" s="11"/>
      <c r="E8" s="11"/>
      <c r="F8" s="11"/>
    </row>
    <row r="9" customFormat="1" ht="20.25" spans="1:6">
      <c r="A9" s="3"/>
      <c r="B9" s="11"/>
      <c r="C9" s="11"/>
      <c r="D9" s="11"/>
      <c r="E9" s="11"/>
      <c r="F9" s="11"/>
    </row>
    <row r="10" customFormat="1" ht="45" spans="1:7">
      <c r="A10" s="12">
        <v>1</v>
      </c>
      <c r="B10" s="13" t="s">
        <v>92</v>
      </c>
      <c r="C10" s="14" t="s">
        <v>25</v>
      </c>
      <c r="D10" s="14" t="s">
        <v>15</v>
      </c>
      <c r="E10" s="15">
        <v>150</v>
      </c>
      <c r="F10" s="15">
        <v>91500</v>
      </c>
      <c r="G10" s="15">
        <f t="shared" ref="G10:G24" si="0">E10*F10</f>
        <v>13725000</v>
      </c>
    </row>
    <row r="11" ht="63" spans="1:7">
      <c r="A11" s="12">
        <v>2</v>
      </c>
      <c r="B11" s="16" t="s">
        <v>93</v>
      </c>
      <c r="C11" s="17" t="s">
        <v>25</v>
      </c>
      <c r="D11" s="17" t="s">
        <v>15</v>
      </c>
      <c r="E11" s="18">
        <v>20</v>
      </c>
      <c r="F11" s="18">
        <v>79000</v>
      </c>
      <c r="G11" s="18">
        <f t="shared" si="0"/>
        <v>1580000</v>
      </c>
    </row>
    <row r="12" ht="47.25" spans="1:7">
      <c r="A12" s="12">
        <v>3</v>
      </c>
      <c r="B12" s="16" t="s">
        <v>94</v>
      </c>
      <c r="C12" s="19" t="s">
        <v>14</v>
      </c>
      <c r="D12" s="17" t="s">
        <v>15</v>
      </c>
      <c r="E12" s="18">
        <v>1</v>
      </c>
      <c r="F12" s="18">
        <v>38150</v>
      </c>
      <c r="G12" s="18">
        <f t="shared" si="0"/>
        <v>38150</v>
      </c>
    </row>
    <row r="13" ht="31.5" spans="1:7">
      <c r="A13" s="12">
        <v>4</v>
      </c>
      <c r="B13" s="20" t="s">
        <v>95</v>
      </c>
      <c r="C13" s="17" t="s">
        <v>29</v>
      </c>
      <c r="D13" s="17" t="s">
        <v>15</v>
      </c>
      <c r="E13" s="18">
        <v>1</v>
      </c>
      <c r="F13" s="18">
        <v>40757</v>
      </c>
      <c r="G13" s="18">
        <f t="shared" si="0"/>
        <v>40757</v>
      </c>
    </row>
    <row r="14" ht="31.5" spans="1:7">
      <c r="A14" s="12">
        <v>5</v>
      </c>
      <c r="B14" s="20" t="s">
        <v>96</v>
      </c>
      <c r="C14" s="17" t="s">
        <v>29</v>
      </c>
      <c r="D14" s="17" t="s">
        <v>15</v>
      </c>
      <c r="E14" s="18">
        <v>1</v>
      </c>
      <c r="F14" s="18">
        <v>30430</v>
      </c>
      <c r="G14" s="18">
        <f t="shared" si="0"/>
        <v>30430</v>
      </c>
    </row>
    <row r="15" ht="47.25" spans="1:7">
      <c r="A15" s="12">
        <v>6</v>
      </c>
      <c r="B15" s="20" t="s">
        <v>38</v>
      </c>
      <c r="C15" s="19" t="s">
        <v>39</v>
      </c>
      <c r="D15" s="19" t="s">
        <v>37</v>
      </c>
      <c r="E15" s="18">
        <v>1</v>
      </c>
      <c r="F15" s="18">
        <v>73975</v>
      </c>
      <c r="G15" s="18">
        <f t="shared" si="0"/>
        <v>73975</v>
      </c>
    </row>
    <row r="16" ht="47.25" spans="1:7">
      <c r="A16" s="12">
        <v>7</v>
      </c>
      <c r="B16" s="20" t="s">
        <v>97</v>
      </c>
      <c r="C16" s="19" t="s">
        <v>42</v>
      </c>
      <c r="D16" s="19" t="s">
        <v>15</v>
      </c>
      <c r="E16" s="18">
        <v>1</v>
      </c>
      <c r="F16" s="18">
        <v>28560</v>
      </c>
      <c r="G16" s="18">
        <f t="shared" si="0"/>
        <v>28560</v>
      </c>
    </row>
    <row r="17" ht="31.5" spans="1:7">
      <c r="A17" s="12">
        <v>8</v>
      </c>
      <c r="B17" s="21" t="s">
        <v>98</v>
      </c>
      <c r="C17" s="22" t="s">
        <v>99</v>
      </c>
      <c r="D17" s="23" t="s">
        <v>100</v>
      </c>
      <c r="E17" s="24">
        <v>150000</v>
      </c>
      <c r="F17" s="24">
        <v>14</v>
      </c>
      <c r="G17" s="18">
        <f t="shared" si="0"/>
        <v>2100000</v>
      </c>
    </row>
    <row r="18" ht="15.75" spans="1:7">
      <c r="A18" s="12">
        <v>11</v>
      </c>
      <c r="B18" s="25" t="s">
        <v>101</v>
      </c>
      <c r="C18" s="22" t="s">
        <v>102</v>
      </c>
      <c r="D18" s="23" t="s">
        <v>103</v>
      </c>
      <c r="E18" s="24">
        <v>100000</v>
      </c>
      <c r="F18" s="24">
        <v>27.4</v>
      </c>
      <c r="G18" s="18">
        <f t="shared" si="0"/>
        <v>2740000</v>
      </c>
    </row>
    <row r="19" ht="31.5" spans="1:7">
      <c r="A19" s="12">
        <v>13</v>
      </c>
      <c r="B19" s="26" t="s">
        <v>104</v>
      </c>
      <c r="C19" s="27" t="s">
        <v>105</v>
      </c>
      <c r="D19" s="27" t="s">
        <v>15</v>
      </c>
      <c r="E19" s="28">
        <v>1</v>
      </c>
      <c r="F19" s="28">
        <v>1011100</v>
      </c>
      <c r="G19" s="28">
        <f t="shared" si="0"/>
        <v>1011100</v>
      </c>
    </row>
    <row r="20" ht="31.5" spans="1:7">
      <c r="A20" s="12">
        <v>14</v>
      </c>
      <c r="B20" s="29" t="s">
        <v>106</v>
      </c>
      <c r="C20" s="30" t="s">
        <v>62</v>
      </c>
      <c r="D20" s="19" t="s">
        <v>15</v>
      </c>
      <c r="E20" s="18">
        <v>1</v>
      </c>
      <c r="F20" s="18">
        <v>431495</v>
      </c>
      <c r="G20" s="18">
        <f t="shared" si="0"/>
        <v>431495</v>
      </c>
    </row>
    <row r="21" ht="15.75" spans="1:7">
      <c r="A21" s="12">
        <v>15</v>
      </c>
      <c r="B21" s="31" t="s">
        <v>107</v>
      </c>
      <c r="C21" s="32" t="s">
        <v>108</v>
      </c>
      <c r="D21" s="33" t="s">
        <v>15</v>
      </c>
      <c r="E21" s="34">
        <v>5</v>
      </c>
      <c r="F21" s="34">
        <v>164860</v>
      </c>
      <c r="G21" s="18">
        <f t="shared" si="0"/>
        <v>824300</v>
      </c>
    </row>
    <row r="22" ht="15.75" spans="1:7">
      <c r="A22" s="12">
        <v>16</v>
      </c>
      <c r="B22" s="31" t="s">
        <v>109</v>
      </c>
      <c r="C22" s="33" t="s">
        <v>110</v>
      </c>
      <c r="D22" s="33" t="s">
        <v>15</v>
      </c>
      <c r="E22" s="34">
        <v>2</v>
      </c>
      <c r="F22" s="34">
        <v>14100</v>
      </c>
      <c r="G22" s="18">
        <f t="shared" si="0"/>
        <v>28200</v>
      </c>
    </row>
    <row r="23" ht="15.75" spans="1:7">
      <c r="A23" s="12">
        <v>17</v>
      </c>
      <c r="B23" s="31" t="s">
        <v>111</v>
      </c>
      <c r="C23" s="35" t="s">
        <v>112</v>
      </c>
      <c r="D23" s="33" t="s">
        <v>15</v>
      </c>
      <c r="E23" s="36">
        <v>2</v>
      </c>
      <c r="F23" s="36">
        <v>7500</v>
      </c>
      <c r="G23" s="18">
        <f t="shared" si="0"/>
        <v>15000</v>
      </c>
    </row>
    <row r="24" ht="15.75" spans="1:7">
      <c r="A24" s="12">
        <v>18</v>
      </c>
      <c r="B24" s="31" t="s">
        <v>113</v>
      </c>
      <c r="C24" s="33" t="s">
        <v>114</v>
      </c>
      <c r="D24" s="33" t="s">
        <v>15</v>
      </c>
      <c r="E24" s="34">
        <v>2</v>
      </c>
      <c r="F24" s="34">
        <v>55930</v>
      </c>
      <c r="G24" s="18">
        <f t="shared" si="0"/>
        <v>111860</v>
      </c>
    </row>
    <row r="25" ht="15.75" spans="1:7">
      <c r="A25" s="37"/>
      <c r="B25" s="20" t="s">
        <v>115</v>
      </c>
      <c r="C25" s="19"/>
      <c r="D25" s="19"/>
      <c r="E25" s="18"/>
      <c r="F25" s="18"/>
      <c r="G25" s="18"/>
    </row>
    <row r="26" ht="15.75" spans="1:7">
      <c r="A26" s="38"/>
      <c r="B26" s="39"/>
      <c r="C26" s="40"/>
      <c r="D26" s="39"/>
      <c r="E26" s="41"/>
      <c r="F26" s="41"/>
      <c r="G26" s="18">
        <f>SUM(G8:G24)</f>
        <v>22778827</v>
      </c>
    </row>
    <row r="30" s="2" customFormat="1" ht="18.75" spans="1:6">
      <c r="A30" s="42"/>
      <c r="B30" s="42" t="s">
        <v>116</v>
      </c>
      <c r="C30" s="42"/>
      <c r="D30" s="42"/>
      <c r="E30" s="42"/>
      <c r="F30" s="42"/>
    </row>
  </sheetData>
  <mergeCells count="5">
    <mergeCell ref="E2:F2"/>
    <mergeCell ref="E3:F3"/>
    <mergeCell ref="E5:F5"/>
    <mergeCell ref="E6:F6"/>
    <mergeCell ref="B8:F8"/>
  </mergeCells>
  <pageMargins left="0.751388888888889" right="0.751388888888889" top="1" bottom="1" header="0.5" footer="0.5"/>
  <pageSetup paperSize="9" scale="5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обл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user</cp:lastModifiedBy>
  <dcterms:created xsi:type="dcterms:W3CDTF">2016-01-03T05:33:00Z</dcterms:created>
  <cp:lastPrinted>2021-04-09T06:45:00Z</cp:lastPrinted>
  <dcterms:modified xsi:type="dcterms:W3CDTF">2022-03-05T09:47:02Z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1049-11.2.0.9327</vt:lpwstr>
  </property>
  <property fmtid="{D5CDD505-2E9C-101B-9397-08002B2CF9AE}" pid="3" name="ICV">
    <vt:lpwstr>799EF7114605435DAA773878AEFB5236</vt:lpwstr>
  </property>
  <property fmtid="{D5CDD505-2E9C-101B-9397-08002B2CF9AE}" pid="4" name="KSOReadingLayout">
    <vt:bool>false</vt:bool>
  </property>
</Properties>
</file>